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87E9735-6359-4D98-AD33-844C339EE384}" xr6:coauthVersionLast="47" xr6:coauthVersionMax="47" xr10:uidLastSave="{00000000-0000-0000-0000-000000000000}"/>
  <bookViews>
    <workbookView xWindow="-110" yWindow="-110" windowWidth="19420" windowHeight="10300" xr2:uid="{9E21F322-2E5F-41AE-8D8D-5E3B69FFEB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1" l="1"/>
  <c r="I24" i="1"/>
  <c r="E24" i="1"/>
  <c r="N24" i="1" s="1"/>
  <c r="O24" i="1" s="1"/>
  <c r="P24" i="1" s="1" a="1"/>
  <c r="P24" i="1" s="1"/>
  <c r="M23" i="1"/>
  <c r="I23" i="1"/>
  <c r="E23" i="1"/>
  <c r="N23" i="1" s="1"/>
  <c r="O23" i="1" s="1"/>
  <c r="P23" i="1" s="1" a="1"/>
  <c r="P23" i="1" s="1"/>
  <c r="M22" i="1"/>
  <c r="I22" i="1"/>
  <c r="E22" i="1"/>
  <c r="N22" i="1" s="1"/>
  <c r="O22" i="1" s="1"/>
  <c r="P22" i="1" s="1" a="1"/>
  <c r="P22" i="1" s="1"/>
  <c r="M21" i="1"/>
  <c r="I21" i="1"/>
  <c r="E21" i="1"/>
  <c r="N21" i="1" s="1"/>
  <c r="O21" i="1" s="1"/>
  <c r="P21" i="1" s="1" a="1"/>
  <c r="P21" i="1" s="1"/>
  <c r="M20" i="1"/>
  <c r="I20" i="1"/>
  <c r="E20" i="1"/>
  <c r="N20" i="1" s="1"/>
  <c r="O20" i="1" s="1"/>
  <c r="P20" i="1" s="1" a="1"/>
  <c r="P20" i="1" s="1"/>
  <c r="M19" i="1"/>
  <c r="N19" i="1" s="1"/>
  <c r="O19" i="1" s="1"/>
  <c r="P19" i="1" s="1" a="1"/>
  <c r="P19" i="1" s="1"/>
  <c r="I19" i="1"/>
  <c r="E19" i="1"/>
  <c r="M18" i="1"/>
  <c r="I18" i="1"/>
  <c r="N18" i="1" s="1"/>
  <c r="O18" i="1" s="1"/>
  <c r="P18" i="1" s="1" a="1"/>
  <c r="P18" i="1" s="1"/>
  <c r="E18" i="1"/>
  <c r="M17" i="1"/>
  <c r="I17" i="1"/>
  <c r="E17" i="1"/>
  <c r="N17" i="1" s="1"/>
  <c r="O17" i="1" s="1"/>
  <c r="P17" i="1" s="1" a="1"/>
  <c r="P17" i="1" s="1"/>
  <c r="M16" i="1"/>
  <c r="I16" i="1"/>
  <c r="E16" i="1"/>
  <c r="N16" i="1" s="1"/>
  <c r="O16" i="1" s="1"/>
  <c r="P16" i="1" s="1" a="1"/>
  <c r="P16" i="1" s="1"/>
  <c r="M15" i="1"/>
  <c r="I15" i="1"/>
  <c r="E15" i="1"/>
  <c r="N15" i="1" s="1"/>
  <c r="O15" i="1" s="1"/>
  <c r="P15" i="1" s="1" a="1"/>
  <c r="P15" i="1" s="1"/>
  <c r="M14" i="1"/>
  <c r="I14" i="1"/>
  <c r="E14" i="1"/>
  <c r="N14" i="1" s="1"/>
  <c r="O14" i="1" s="1"/>
  <c r="P14" i="1" s="1" a="1"/>
  <c r="P14" i="1" s="1"/>
  <c r="M13" i="1"/>
  <c r="I13" i="1"/>
  <c r="E13" i="1"/>
  <c r="N13" i="1" s="1"/>
  <c r="O13" i="1" s="1"/>
  <c r="P13" i="1" s="1" a="1"/>
  <c r="P13" i="1" s="1"/>
  <c r="N12" i="1"/>
  <c r="O12" i="1" s="1"/>
  <c r="P12" i="1" s="1" a="1"/>
  <c r="P12" i="1" s="1"/>
  <c r="M12" i="1"/>
  <c r="I12" i="1"/>
  <c r="E12" i="1"/>
  <c r="M11" i="1"/>
  <c r="N11" i="1" s="1"/>
  <c r="O11" i="1" s="1"/>
  <c r="P11" i="1" s="1" a="1"/>
  <c r="P11" i="1" s="1"/>
  <c r="I11" i="1"/>
  <c r="E11" i="1"/>
  <c r="M10" i="1"/>
  <c r="I10" i="1"/>
  <c r="E10" i="1"/>
  <c r="N10" i="1" s="1"/>
  <c r="O10" i="1" s="1"/>
  <c r="P10" i="1" s="1" a="1"/>
  <c r="P10" i="1" s="1"/>
  <c r="M9" i="1"/>
  <c r="I9" i="1"/>
  <c r="E9" i="1"/>
  <c r="N9" i="1" s="1"/>
  <c r="O9" i="1" s="1"/>
  <c r="P9" i="1" s="1" a="1"/>
  <c r="P9" i="1" s="1"/>
  <c r="M8" i="1"/>
  <c r="I8" i="1"/>
  <c r="E8" i="1"/>
  <c r="N8" i="1" s="1"/>
  <c r="O8" i="1" s="1"/>
  <c r="P8" i="1" s="1" a="1"/>
  <c r="P8" i="1" s="1"/>
  <c r="M7" i="1"/>
  <c r="I7" i="1"/>
  <c r="E7" i="1"/>
  <c r="N7" i="1" s="1"/>
  <c r="O7" i="1" s="1"/>
  <c r="P7" i="1" s="1" a="1"/>
  <c r="P7" i="1" s="1"/>
  <c r="M6" i="1"/>
  <c r="I6" i="1"/>
  <c r="E6" i="1"/>
  <c r="N6" i="1" s="1"/>
  <c r="O6" i="1" s="1"/>
  <c r="P6" i="1" s="1" a="1"/>
  <c r="P6" i="1" s="1"/>
  <c r="M5" i="1"/>
  <c r="I5" i="1"/>
  <c r="E5" i="1"/>
  <c r="N5" i="1" s="1"/>
  <c r="O5" i="1" s="1"/>
  <c r="P5" i="1" s="1" a="1"/>
  <c r="P5" i="1" s="1"/>
  <c r="N4" i="1"/>
  <c r="O4" i="1" s="1"/>
  <c r="P4" i="1" s="1" a="1"/>
  <c r="P4" i="1" s="1"/>
  <c r="M4" i="1"/>
  <c r="I4" i="1"/>
  <c r="E4" i="1"/>
  <c r="M3" i="1"/>
  <c r="M25" i="1" s="1"/>
  <c r="M26" i="1" s="1"/>
  <c r="I3" i="1"/>
  <c r="I25" i="1" s="1"/>
  <c r="I26" i="1" s="1"/>
  <c r="E3" i="1"/>
  <c r="E25" i="1" s="1"/>
  <c r="E26" i="1" s="1"/>
  <c r="N3" i="1" l="1"/>
  <c r="O3" i="1" s="1"/>
  <c r="P3" i="1" s="1" a="1"/>
  <c r="P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<sst xmlns="http://schemas.openxmlformats.org/spreadsheetml/2006/main" count="20" uniqueCount="16">
  <si>
    <t>Subjek</t>
  </si>
  <si>
    <t>C4</t>
  </si>
  <si>
    <t>C5</t>
  </si>
  <si>
    <t>C6</t>
  </si>
  <si>
    <t>Faktorisasi</t>
  </si>
  <si>
    <t>FPB</t>
  </si>
  <si>
    <t>Pembagian</t>
  </si>
  <si>
    <t>Total</t>
  </si>
  <si>
    <t>Alasan &amp; kesimpulan</t>
  </si>
  <si>
    <t>Konsep</t>
  </si>
  <si>
    <t xml:space="preserve">bahasa dan kejelasan </t>
  </si>
  <si>
    <t>Kreativitas</t>
  </si>
  <si>
    <t>Total skor seluruh Tingkatan</t>
  </si>
  <si>
    <t xml:space="preserve">Nilai </t>
  </si>
  <si>
    <t>Kategori</t>
  </si>
  <si>
    <t xml:space="preserve">rata-rata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</si>
</sst>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D3EB5-149A-4387-88F6-5A8EDBA2F0DC}">
  <dimension ref="A1:P26"/>
  <sheetViews>
    <sheetView tabSelected="1" zoomScale="80" zoomScaleNormal="80" workbookViewId="0">
      <selection activeCell="E28" sqref="E28"/>
    </sheetView>
  </sheetViews>
  <sheetFormatPr defaultRowHeight="14.5" x14ac:dyDescent="0.35"/>
  <cols>
    <col min="2" max="2" width="10.08984375" customWidth="1"/>
    <col min="4" max="5" width="10.1796875" customWidth="1"/>
    <col min="6" max="6" width="9.90625" customWidth="1"/>
    <col min="8" max="9" width="13.7265625" customWidth="1"/>
    <col min="12" max="12" width="9.81640625" customWidth="1"/>
    <col min="14" max="14" width="14.453125" style="5" customWidth="1"/>
  </cols>
  <sheetData>
    <row r="1" spans="1:16" x14ac:dyDescent="0.35">
      <c r="A1" s="1" t="s">
        <v>0</v>
      </c>
      <c r="B1" s="2" t="s">
        <v>1</v>
      </c>
      <c r="C1" s="3"/>
      <c r="D1" s="3"/>
      <c r="E1" s="4"/>
      <c r="F1" s="2" t="s">
        <v>2</v>
      </c>
      <c r="G1" s="3"/>
      <c r="H1" s="3"/>
      <c r="I1" s="4"/>
      <c r="J1" s="2" t="s">
        <v>3</v>
      </c>
      <c r="K1" s="3"/>
      <c r="L1" s="3"/>
      <c r="M1" s="4"/>
    </row>
    <row r="2" spans="1:16" ht="43.5" x14ac:dyDescent="0.35">
      <c r="A2" s="1"/>
      <c r="B2" s="5" t="s">
        <v>4</v>
      </c>
      <c r="C2" s="5" t="s">
        <v>5</v>
      </c>
      <c r="D2" s="5" t="s">
        <v>6</v>
      </c>
      <c r="E2" s="5" t="s">
        <v>7</v>
      </c>
      <c r="F2" s="5" t="s">
        <v>4</v>
      </c>
      <c r="G2" s="5" t="s">
        <v>5</v>
      </c>
      <c r="H2" s="6" t="s">
        <v>8</v>
      </c>
      <c r="I2" s="6" t="s">
        <v>7</v>
      </c>
      <c r="J2" s="5" t="s">
        <v>9</v>
      </c>
      <c r="K2" s="6" t="s">
        <v>10</v>
      </c>
      <c r="L2" s="5" t="s">
        <v>11</v>
      </c>
      <c r="M2" s="7" t="s">
        <v>7</v>
      </c>
      <c r="N2" s="6" t="s">
        <v>12</v>
      </c>
      <c r="O2" s="8" t="s">
        <v>13</v>
      </c>
      <c r="P2" s="8" t="s">
        <v>14</v>
      </c>
    </row>
    <row r="3" spans="1:16" x14ac:dyDescent="0.35">
      <c r="A3" s="5">
        <v>1</v>
      </c>
      <c r="B3" s="5">
        <v>3</v>
      </c>
      <c r="C3" s="5">
        <v>5</v>
      </c>
      <c r="D3" s="5">
        <v>5</v>
      </c>
      <c r="E3" s="5">
        <f>SUM(B3:D3)</f>
        <v>13</v>
      </c>
      <c r="F3" s="5">
        <v>5</v>
      </c>
      <c r="G3" s="5">
        <v>5</v>
      </c>
      <c r="H3" s="5">
        <v>5</v>
      </c>
      <c r="I3" s="5">
        <f>SUM(F3:H3)</f>
        <v>15</v>
      </c>
      <c r="J3" s="5">
        <v>5</v>
      </c>
      <c r="K3" s="5">
        <v>5</v>
      </c>
      <c r="L3" s="5">
        <v>4</v>
      </c>
      <c r="M3" s="9">
        <f>SUM(J3:L3)</f>
        <v>14</v>
      </c>
      <c r="N3" s="5">
        <f>SUM(E3,I3,M3)</f>
        <v>42</v>
      </c>
      <c r="O3" s="10">
        <f>(N3/45)*100</f>
        <v>93.333333333333329</v>
      </c>
      <c r="P3" s="11" t="str" cm="1">
        <f t="array" ref="P3">_xlfn.IFS(O3&lt;=50,"Rendah",O3&lt;=75,"Sedang",O3&lt;=100,"Tinggi")</f>
        <v>Tinggi</v>
      </c>
    </row>
    <row r="4" spans="1:16" x14ac:dyDescent="0.35">
      <c r="A4" s="5">
        <v>2</v>
      </c>
      <c r="B4" s="5">
        <v>5</v>
      </c>
      <c r="C4" s="5">
        <v>5</v>
      </c>
      <c r="D4" s="5">
        <v>5</v>
      </c>
      <c r="E4" s="5">
        <f t="shared" ref="E4:E24" si="0">SUM(B4:D4)</f>
        <v>15</v>
      </c>
      <c r="F4" s="5">
        <v>0</v>
      </c>
      <c r="G4" s="5">
        <v>5</v>
      </c>
      <c r="H4" s="5">
        <v>0</v>
      </c>
      <c r="I4" s="5">
        <f t="shared" ref="I4:I24" si="1">SUM(F4:H4)</f>
        <v>5</v>
      </c>
      <c r="J4" s="5">
        <v>3</v>
      </c>
      <c r="K4" s="5">
        <v>2</v>
      </c>
      <c r="L4" s="5">
        <v>1</v>
      </c>
      <c r="M4" s="9">
        <f t="shared" ref="M4:M24" si="2">SUM(J4:L4)</f>
        <v>6</v>
      </c>
      <c r="N4" s="5">
        <f t="shared" ref="N4:N24" si="3">SUM(E4,I4,M4)</f>
        <v>26</v>
      </c>
      <c r="O4" s="10">
        <f t="shared" ref="O4:O24" si="4">(N4/45)*100</f>
        <v>57.777777777777771</v>
      </c>
      <c r="P4" s="12" t="str" cm="1">
        <f t="array" ref="P4">_xlfn.IFS(O4&lt;=50,"Rendah",O4&lt;=75,"Sedang",O4&lt;=100,"Tinggi")</f>
        <v>Sedang</v>
      </c>
    </row>
    <row r="5" spans="1:16" x14ac:dyDescent="0.35">
      <c r="A5" s="5">
        <v>3</v>
      </c>
      <c r="B5" s="5">
        <v>3</v>
      </c>
      <c r="C5" s="5">
        <v>5</v>
      </c>
      <c r="D5" s="5">
        <v>4</v>
      </c>
      <c r="E5" s="5">
        <f t="shared" si="0"/>
        <v>12</v>
      </c>
      <c r="F5" s="5">
        <v>4</v>
      </c>
      <c r="G5" s="5">
        <v>0</v>
      </c>
      <c r="H5" s="5">
        <v>3</v>
      </c>
      <c r="I5" s="5">
        <f t="shared" si="1"/>
        <v>7</v>
      </c>
      <c r="J5" s="5">
        <v>5</v>
      </c>
      <c r="K5" s="5">
        <v>2</v>
      </c>
      <c r="L5" s="5">
        <v>1</v>
      </c>
      <c r="M5" s="9">
        <f t="shared" si="2"/>
        <v>8</v>
      </c>
      <c r="N5" s="5">
        <f t="shared" si="3"/>
        <v>27</v>
      </c>
      <c r="O5" s="10">
        <f t="shared" si="4"/>
        <v>60</v>
      </c>
      <c r="P5" s="12" t="str" cm="1">
        <f t="array" ref="P5">_xlfn.IFS(O5&lt;=50,"Rendah",O5&lt;=75,"Sedang",O5&lt;=100,"Tinggi")</f>
        <v>Sedang</v>
      </c>
    </row>
    <row r="6" spans="1:16" x14ac:dyDescent="0.35">
      <c r="A6" s="5">
        <v>4</v>
      </c>
      <c r="B6" s="5">
        <v>3</v>
      </c>
      <c r="C6" s="5">
        <v>5</v>
      </c>
      <c r="D6" s="5">
        <v>0</v>
      </c>
      <c r="E6" s="5">
        <f t="shared" si="0"/>
        <v>8</v>
      </c>
      <c r="F6" s="5">
        <v>3</v>
      </c>
      <c r="G6" s="5">
        <v>0</v>
      </c>
      <c r="H6" s="5">
        <v>0</v>
      </c>
      <c r="I6" s="5">
        <f t="shared" si="1"/>
        <v>3</v>
      </c>
      <c r="J6" s="5">
        <v>0</v>
      </c>
      <c r="K6" s="5">
        <v>3</v>
      </c>
      <c r="L6" s="5">
        <v>1</v>
      </c>
      <c r="M6" s="9">
        <f t="shared" si="2"/>
        <v>4</v>
      </c>
      <c r="N6" s="5">
        <f t="shared" si="3"/>
        <v>15</v>
      </c>
      <c r="O6" s="10">
        <f t="shared" si="4"/>
        <v>33.333333333333329</v>
      </c>
      <c r="P6" s="13" t="str" cm="1">
        <f t="array" ref="P6">_xlfn.IFS(O6&lt;=50,"Rendah",O6&lt;=75,"Sedang",O6&lt;=100,"Tinggi")</f>
        <v>Rendah</v>
      </c>
    </row>
    <row r="7" spans="1:16" x14ac:dyDescent="0.35">
      <c r="A7" s="5">
        <v>5</v>
      </c>
      <c r="B7" s="5">
        <v>5</v>
      </c>
      <c r="C7" s="5">
        <v>5</v>
      </c>
      <c r="D7" s="5">
        <v>0</v>
      </c>
      <c r="E7" s="5">
        <f t="shared" si="0"/>
        <v>10</v>
      </c>
      <c r="F7" s="5">
        <v>1</v>
      </c>
      <c r="G7" s="5">
        <v>0</v>
      </c>
      <c r="H7" s="5">
        <v>0</v>
      </c>
      <c r="I7" s="5">
        <f t="shared" si="1"/>
        <v>1</v>
      </c>
      <c r="J7" s="5">
        <v>0</v>
      </c>
      <c r="K7" s="5">
        <v>3</v>
      </c>
      <c r="L7" s="5">
        <v>1</v>
      </c>
      <c r="M7" s="9">
        <f t="shared" si="2"/>
        <v>4</v>
      </c>
      <c r="N7" s="5">
        <f t="shared" si="3"/>
        <v>15</v>
      </c>
      <c r="O7" s="10">
        <f t="shared" si="4"/>
        <v>33.333333333333329</v>
      </c>
      <c r="P7" s="13" t="str" cm="1">
        <f t="array" ref="P7">_xlfn.IFS(O7&lt;=50,"Rendah",O7&lt;=75,"Sedang",O7&lt;=100,"Tinggi")</f>
        <v>Rendah</v>
      </c>
    </row>
    <row r="8" spans="1:16" x14ac:dyDescent="0.35">
      <c r="A8" s="5">
        <v>6</v>
      </c>
      <c r="B8" s="5">
        <v>2</v>
      </c>
      <c r="C8" s="5">
        <v>0</v>
      </c>
      <c r="D8" s="5">
        <v>3</v>
      </c>
      <c r="E8" s="5">
        <f t="shared" si="0"/>
        <v>5</v>
      </c>
      <c r="F8" s="5">
        <v>1</v>
      </c>
      <c r="G8" s="5">
        <v>5</v>
      </c>
      <c r="H8" s="5">
        <v>2</v>
      </c>
      <c r="I8" s="5">
        <f t="shared" si="1"/>
        <v>8</v>
      </c>
      <c r="J8" s="5">
        <v>0</v>
      </c>
      <c r="K8" s="5">
        <v>3</v>
      </c>
      <c r="L8" s="5">
        <v>1</v>
      </c>
      <c r="M8" s="9">
        <f t="shared" si="2"/>
        <v>4</v>
      </c>
      <c r="N8" s="5">
        <f t="shared" si="3"/>
        <v>17</v>
      </c>
      <c r="O8" s="10">
        <f t="shared" si="4"/>
        <v>37.777777777777779</v>
      </c>
      <c r="P8" s="13" t="str" cm="1">
        <f t="array" ref="P8">_xlfn.IFS(O8&lt;=50,"Rendah",O8&lt;=75,"Sedang",O8&lt;=100,"Tinggi")</f>
        <v>Rendah</v>
      </c>
    </row>
    <row r="9" spans="1:16" x14ac:dyDescent="0.35">
      <c r="A9" s="5">
        <v>7</v>
      </c>
      <c r="B9" s="5">
        <v>0</v>
      </c>
      <c r="C9" s="5">
        <v>5</v>
      </c>
      <c r="D9" s="5">
        <v>5</v>
      </c>
      <c r="E9" s="5">
        <f t="shared" si="0"/>
        <v>10</v>
      </c>
      <c r="F9" s="5">
        <v>0</v>
      </c>
      <c r="G9" s="5">
        <v>0</v>
      </c>
      <c r="H9" s="5">
        <v>3</v>
      </c>
      <c r="I9" s="5">
        <f t="shared" si="1"/>
        <v>3</v>
      </c>
      <c r="J9" s="5">
        <v>0</v>
      </c>
      <c r="K9" s="5">
        <v>3</v>
      </c>
      <c r="L9" s="5">
        <v>3</v>
      </c>
      <c r="M9" s="9">
        <f t="shared" si="2"/>
        <v>6</v>
      </c>
      <c r="N9" s="5">
        <f t="shared" si="3"/>
        <v>19</v>
      </c>
      <c r="O9" s="10">
        <f t="shared" si="4"/>
        <v>42.222222222222221</v>
      </c>
      <c r="P9" s="13" t="str" cm="1">
        <f t="array" ref="P9">_xlfn.IFS(O9&lt;=50,"Rendah",O9&lt;=75,"Sedang",O9&lt;=100,"Tinggi")</f>
        <v>Rendah</v>
      </c>
    </row>
    <row r="10" spans="1:16" x14ac:dyDescent="0.35">
      <c r="A10" s="5">
        <v>8</v>
      </c>
      <c r="B10" s="5">
        <v>4</v>
      </c>
      <c r="C10" s="5">
        <v>5</v>
      </c>
      <c r="D10" s="5">
        <v>4</v>
      </c>
      <c r="E10" s="5">
        <f t="shared" si="0"/>
        <v>13</v>
      </c>
      <c r="F10" s="5">
        <v>0</v>
      </c>
      <c r="G10" s="5">
        <v>5</v>
      </c>
      <c r="H10" s="5">
        <v>0</v>
      </c>
      <c r="I10" s="5">
        <f t="shared" si="1"/>
        <v>5</v>
      </c>
      <c r="J10" s="5">
        <v>0</v>
      </c>
      <c r="K10" s="5">
        <v>3</v>
      </c>
      <c r="L10" s="5">
        <v>3</v>
      </c>
      <c r="M10" s="9">
        <f t="shared" si="2"/>
        <v>6</v>
      </c>
      <c r="N10" s="5">
        <f t="shared" si="3"/>
        <v>24</v>
      </c>
      <c r="O10" s="10">
        <f t="shared" si="4"/>
        <v>53.333333333333336</v>
      </c>
      <c r="P10" s="12" t="str" cm="1">
        <f t="array" ref="P10">_xlfn.IFS(O10&lt;=50,"Rendah",O10&lt;=75,"Sedang",O10&lt;=100,"Tinggi")</f>
        <v>Sedang</v>
      </c>
    </row>
    <row r="11" spans="1:16" x14ac:dyDescent="0.35">
      <c r="A11" s="5">
        <v>9</v>
      </c>
      <c r="B11" s="5">
        <v>5</v>
      </c>
      <c r="C11" s="5">
        <v>5</v>
      </c>
      <c r="D11" s="5">
        <v>5</v>
      </c>
      <c r="E11" s="5">
        <f t="shared" si="0"/>
        <v>15</v>
      </c>
      <c r="F11" s="5">
        <v>0</v>
      </c>
      <c r="G11" s="5">
        <v>5</v>
      </c>
      <c r="H11" s="5">
        <v>0</v>
      </c>
      <c r="I11" s="5">
        <f t="shared" si="1"/>
        <v>5</v>
      </c>
      <c r="J11" s="5">
        <v>5</v>
      </c>
      <c r="K11" s="5">
        <v>4</v>
      </c>
      <c r="L11" s="5">
        <v>4</v>
      </c>
      <c r="M11" s="9">
        <f t="shared" si="2"/>
        <v>13</v>
      </c>
      <c r="N11" s="5">
        <f t="shared" si="3"/>
        <v>33</v>
      </c>
      <c r="O11" s="10">
        <f t="shared" si="4"/>
        <v>73.333333333333329</v>
      </c>
      <c r="P11" s="12" t="str" cm="1">
        <f t="array" ref="P11">_xlfn.IFS(O11&lt;=50,"Rendah",O11&lt;=75,"Sedang",O11&lt;=100,"Tinggi")</f>
        <v>Sedang</v>
      </c>
    </row>
    <row r="12" spans="1:16" x14ac:dyDescent="0.35">
      <c r="A12" s="5">
        <v>10</v>
      </c>
      <c r="B12" s="5">
        <v>3</v>
      </c>
      <c r="C12" s="5">
        <v>5</v>
      </c>
      <c r="D12" s="5">
        <v>5</v>
      </c>
      <c r="E12" s="5">
        <f t="shared" si="0"/>
        <v>13</v>
      </c>
      <c r="F12" s="5">
        <v>1</v>
      </c>
      <c r="G12" s="5">
        <v>5</v>
      </c>
      <c r="H12" s="5">
        <v>2</v>
      </c>
      <c r="I12" s="5">
        <f t="shared" si="1"/>
        <v>8</v>
      </c>
      <c r="J12" s="5">
        <v>5</v>
      </c>
      <c r="K12" s="5">
        <v>5</v>
      </c>
      <c r="L12" s="5">
        <v>4</v>
      </c>
      <c r="M12" s="9">
        <f t="shared" si="2"/>
        <v>14</v>
      </c>
      <c r="N12" s="5">
        <f t="shared" si="3"/>
        <v>35</v>
      </c>
      <c r="O12" s="10">
        <f t="shared" si="4"/>
        <v>77.777777777777786</v>
      </c>
      <c r="P12" s="11" t="str" cm="1">
        <f t="array" ref="P12">_xlfn.IFS(O12&lt;=50,"Rendah",O12&lt;=75,"Sedang",O12&lt;=100,"Tinggi")</f>
        <v>Tinggi</v>
      </c>
    </row>
    <row r="13" spans="1:16" x14ac:dyDescent="0.35">
      <c r="A13" s="5">
        <v>11</v>
      </c>
      <c r="B13" s="5">
        <v>3</v>
      </c>
      <c r="C13" s="5">
        <v>5</v>
      </c>
      <c r="D13" s="5">
        <v>4</v>
      </c>
      <c r="E13" s="5">
        <f t="shared" si="0"/>
        <v>12</v>
      </c>
      <c r="F13" s="5">
        <v>4</v>
      </c>
      <c r="G13" s="5">
        <v>0</v>
      </c>
      <c r="H13" s="5">
        <v>3</v>
      </c>
      <c r="I13" s="5">
        <f t="shared" si="1"/>
        <v>7</v>
      </c>
      <c r="J13" s="5">
        <v>5</v>
      </c>
      <c r="K13" s="5">
        <v>4</v>
      </c>
      <c r="L13" s="5">
        <v>5</v>
      </c>
      <c r="M13" s="9">
        <f t="shared" si="2"/>
        <v>14</v>
      </c>
      <c r="N13" s="5">
        <f t="shared" si="3"/>
        <v>33</v>
      </c>
      <c r="O13" s="10">
        <f t="shared" si="4"/>
        <v>73.333333333333329</v>
      </c>
      <c r="P13" s="12" t="str" cm="1">
        <f t="array" ref="P13">_xlfn.IFS(O13&lt;=50,"Rendah",O13&lt;=75,"Sedang",O13&lt;=100,"Tinggi")</f>
        <v>Sedang</v>
      </c>
    </row>
    <row r="14" spans="1:16" x14ac:dyDescent="0.35">
      <c r="A14" s="5">
        <v>12</v>
      </c>
      <c r="B14" s="5">
        <v>5</v>
      </c>
      <c r="C14" s="5">
        <v>5</v>
      </c>
      <c r="D14" s="5">
        <v>5</v>
      </c>
      <c r="E14" s="5">
        <f t="shared" si="0"/>
        <v>15</v>
      </c>
      <c r="F14" s="5">
        <v>0</v>
      </c>
      <c r="G14" s="5">
        <v>5</v>
      </c>
      <c r="H14" s="5">
        <v>0</v>
      </c>
      <c r="I14" s="5">
        <f t="shared" si="1"/>
        <v>5</v>
      </c>
      <c r="J14" s="5">
        <v>0</v>
      </c>
      <c r="K14" s="5">
        <v>3</v>
      </c>
      <c r="L14" s="5">
        <v>3</v>
      </c>
      <c r="M14" s="9">
        <f t="shared" si="2"/>
        <v>6</v>
      </c>
      <c r="N14" s="5">
        <f t="shared" si="3"/>
        <v>26</v>
      </c>
      <c r="O14" s="10">
        <f t="shared" si="4"/>
        <v>57.777777777777771</v>
      </c>
      <c r="P14" s="12" t="str" cm="1">
        <f t="array" ref="P14">_xlfn.IFS(O14&lt;=50,"Rendah",O14&lt;=75,"Sedang",O14&lt;=100,"Tinggi")</f>
        <v>Sedang</v>
      </c>
    </row>
    <row r="15" spans="1:16" x14ac:dyDescent="0.35">
      <c r="A15" s="5">
        <v>13</v>
      </c>
      <c r="B15" s="5">
        <v>0</v>
      </c>
      <c r="C15" s="5">
        <v>5</v>
      </c>
      <c r="D15" s="5">
        <v>5</v>
      </c>
      <c r="E15" s="5">
        <f t="shared" si="0"/>
        <v>10</v>
      </c>
      <c r="F15" s="5">
        <v>5</v>
      </c>
      <c r="G15" s="5">
        <v>5</v>
      </c>
      <c r="H15" s="5">
        <v>5</v>
      </c>
      <c r="I15" s="5">
        <f t="shared" si="1"/>
        <v>15</v>
      </c>
      <c r="J15" s="5">
        <v>5</v>
      </c>
      <c r="K15" s="5">
        <v>5</v>
      </c>
      <c r="L15" s="5">
        <v>5</v>
      </c>
      <c r="M15" s="9">
        <f t="shared" si="2"/>
        <v>15</v>
      </c>
      <c r="N15" s="5">
        <f t="shared" si="3"/>
        <v>40</v>
      </c>
      <c r="O15" s="10">
        <f t="shared" si="4"/>
        <v>88.888888888888886</v>
      </c>
      <c r="P15" s="11" t="str" cm="1">
        <f t="array" ref="P15">_xlfn.IFS(O15&lt;=50,"Rendah",O15&lt;=75,"Sedang",O15&lt;=100,"Tinggi")</f>
        <v>Tinggi</v>
      </c>
    </row>
    <row r="16" spans="1:16" x14ac:dyDescent="0.35">
      <c r="A16" s="5">
        <v>14</v>
      </c>
      <c r="B16" s="5">
        <v>5</v>
      </c>
      <c r="C16" s="5">
        <v>5</v>
      </c>
      <c r="D16" s="5">
        <v>5</v>
      </c>
      <c r="E16" s="5">
        <f t="shared" si="0"/>
        <v>15</v>
      </c>
      <c r="F16" s="5">
        <v>5</v>
      </c>
      <c r="G16" s="5">
        <v>5</v>
      </c>
      <c r="H16" s="5">
        <v>5</v>
      </c>
      <c r="I16" s="5">
        <f t="shared" si="1"/>
        <v>15</v>
      </c>
      <c r="J16" s="5">
        <v>5</v>
      </c>
      <c r="K16" s="5">
        <v>5</v>
      </c>
      <c r="L16" s="5">
        <v>4</v>
      </c>
      <c r="M16" s="9">
        <f t="shared" si="2"/>
        <v>14</v>
      </c>
      <c r="N16" s="5">
        <f t="shared" si="3"/>
        <v>44</v>
      </c>
      <c r="O16" s="10">
        <f t="shared" si="4"/>
        <v>97.777777777777771</v>
      </c>
      <c r="P16" s="11" t="str" cm="1">
        <f t="array" ref="P16">_xlfn.IFS(O16&lt;=50,"Rendah",O16&lt;=75,"Sedang",O16&lt;=100,"Tinggi")</f>
        <v>Tinggi</v>
      </c>
    </row>
    <row r="17" spans="1:16" x14ac:dyDescent="0.35">
      <c r="A17" s="5">
        <v>15</v>
      </c>
      <c r="B17" s="5">
        <v>2</v>
      </c>
      <c r="C17" s="5">
        <v>0</v>
      </c>
      <c r="D17" s="5">
        <v>0</v>
      </c>
      <c r="E17" s="5">
        <f t="shared" si="0"/>
        <v>2</v>
      </c>
      <c r="F17" s="5">
        <v>1</v>
      </c>
      <c r="G17" s="5">
        <v>0</v>
      </c>
      <c r="H17" s="5">
        <v>0</v>
      </c>
      <c r="I17" s="5">
        <f t="shared" si="1"/>
        <v>1</v>
      </c>
      <c r="J17" s="5">
        <v>5</v>
      </c>
      <c r="K17" s="5">
        <v>5</v>
      </c>
      <c r="L17" s="5">
        <v>4</v>
      </c>
      <c r="M17" s="9">
        <f t="shared" si="2"/>
        <v>14</v>
      </c>
      <c r="N17" s="5">
        <f t="shared" si="3"/>
        <v>17</v>
      </c>
      <c r="O17" s="10">
        <f t="shared" si="4"/>
        <v>37.777777777777779</v>
      </c>
      <c r="P17" s="13" t="str" cm="1">
        <f t="array" ref="P17">_xlfn.IFS(O17&lt;=50,"Rendah",O17&lt;=75,"Sedang",O17&lt;=100,"Tinggi")</f>
        <v>Rendah</v>
      </c>
    </row>
    <row r="18" spans="1:16" x14ac:dyDescent="0.35">
      <c r="A18" s="5">
        <v>16</v>
      </c>
      <c r="B18" s="5">
        <v>5</v>
      </c>
      <c r="C18" s="5">
        <v>3</v>
      </c>
      <c r="D18" s="5">
        <v>0</v>
      </c>
      <c r="E18" s="5">
        <f t="shared" si="0"/>
        <v>8</v>
      </c>
      <c r="F18" s="5">
        <v>5</v>
      </c>
      <c r="G18" s="5">
        <v>0</v>
      </c>
      <c r="H18" s="5">
        <v>3</v>
      </c>
      <c r="I18" s="5">
        <f t="shared" si="1"/>
        <v>8</v>
      </c>
      <c r="J18" s="5">
        <v>0</v>
      </c>
      <c r="K18" s="5">
        <v>3</v>
      </c>
      <c r="L18" s="5">
        <v>3</v>
      </c>
      <c r="M18" s="9">
        <f t="shared" si="2"/>
        <v>6</v>
      </c>
      <c r="N18" s="5">
        <f t="shared" si="3"/>
        <v>22</v>
      </c>
      <c r="O18" s="10">
        <f t="shared" si="4"/>
        <v>48.888888888888886</v>
      </c>
      <c r="P18" s="13" t="str" cm="1">
        <f t="array" ref="P18">_xlfn.IFS(O18&lt;=50,"Rendah",O18&lt;=75,"Sedang",O18&lt;=100,"Tinggi")</f>
        <v>Rendah</v>
      </c>
    </row>
    <row r="19" spans="1:16" x14ac:dyDescent="0.35">
      <c r="A19" s="5">
        <v>17</v>
      </c>
      <c r="B19" s="5">
        <v>0</v>
      </c>
      <c r="C19" s="5">
        <v>3</v>
      </c>
      <c r="D19" s="5">
        <v>0</v>
      </c>
      <c r="E19" s="5">
        <f t="shared" si="0"/>
        <v>3</v>
      </c>
      <c r="F19" s="5">
        <v>0</v>
      </c>
      <c r="G19" s="5">
        <v>0</v>
      </c>
      <c r="H19" s="5">
        <v>3</v>
      </c>
      <c r="I19" s="5">
        <f t="shared" si="1"/>
        <v>3</v>
      </c>
      <c r="J19" s="5">
        <v>5</v>
      </c>
      <c r="K19" s="5">
        <v>2</v>
      </c>
      <c r="L19" s="5">
        <v>1</v>
      </c>
      <c r="M19" s="9">
        <f t="shared" si="2"/>
        <v>8</v>
      </c>
      <c r="N19" s="5">
        <f t="shared" si="3"/>
        <v>14</v>
      </c>
      <c r="O19" s="10">
        <f t="shared" si="4"/>
        <v>31.111111111111111</v>
      </c>
      <c r="P19" s="13" t="str" cm="1">
        <f t="array" ref="P19">_xlfn.IFS(O19&lt;=50,"Rendah",O19&lt;=75,"Sedang",O19&lt;=100,"Tinggi")</f>
        <v>Rendah</v>
      </c>
    </row>
    <row r="20" spans="1:16" x14ac:dyDescent="0.35">
      <c r="A20" s="5">
        <v>18</v>
      </c>
      <c r="B20" s="5">
        <v>0</v>
      </c>
      <c r="C20" s="5">
        <v>3</v>
      </c>
      <c r="D20" s="5">
        <v>0</v>
      </c>
      <c r="E20" s="5">
        <f t="shared" si="0"/>
        <v>3</v>
      </c>
      <c r="F20" s="5">
        <v>0</v>
      </c>
      <c r="G20" s="5">
        <v>0</v>
      </c>
      <c r="H20" s="5">
        <v>0</v>
      </c>
      <c r="I20" s="5">
        <f t="shared" si="1"/>
        <v>0</v>
      </c>
      <c r="J20" s="5">
        <v>0</v>
      </c>
      <c r="K20" s="5">
        <v>3</v>
      </c>
      <c r="L20" s="5">
        <v>1</v>
      </c>
      <c r="M20" s="9">
        <f t="shared" si="2"/>
        <v>4</v>
      </c>
      <c r="N20" s="5">
        <f t="shared" si="3"/>
        <v>7</v>
      </c>
      <c r="O20" s="10">
        <f t="shared" si="4"/>
        <v>15.555555555555555</v>
      </c>
      <c r="P20" s="13" t="str" cm="1">
        <f t="array" ref="P20">_xlfn.IFS(O20&lt;=50,"Rendah",O20&lt;=75,"Sedang",O20&lt;=100,"Tinggi")</f>
        <v>Rendah</v>
      </c>
    </row>
    <row r="21" spans="1:16" x14ac:dyDescent="0.35">
      <c r="A21" s="5">
        <v>19</v>
      </c>
      <c r="B21" s="5">
        <v>0</v>
      </c>
      <c r="C21" s="5">
        <v>3</v>
      </c>
      <c r="D21" s="5">
        <v>0</v>
      </c>
      <c r="E21" s="5">
        <f t="shared" si="0"/>
        <v>3</v>
      </c>
      <c r="F21" s="5">
        <v>0</v>
      </c>
      <c r="G21" s="5">
        <v>0</v>
      </c>
      <c r="H21" s="5">
        <v>0</v>
      </c>
      <c r="I21" s="5">
        <f t="shared" si="1"/>
        <v>0</v>
      </c>
      <c r="J21" s="5">
        <v>3</v>
      </c>
      <c r="K21" s="5">
        <v>2</v>
      </c>
      <c r="L21" s="5">
        <v>1</v>
      </c>
      <c r="M21" s="9">
        <f t="shared" si="2"/>
        <v>6</v>
      </c>
      <c r="N21" s="5">
        <f t="shared" si="3"/>
        <v>9</v>
      </c>
      <c r="O21" s="10">
        <f t="shared" si="4"/>
        <v>20</v>
      </c>
      <c r="P21" s="13" t="str" cm="1">
        <f t="array" ref="P21">_xlfn.IFS(O21&lt;=50,"Rendah",O21&lt;=75,"Sedang",O21&lt;=100,"Tinggi")</f>
        <v>Rendah</v>
      </c>
    </row>
    <row r="22" spans="1:16" x14ac:dyDescent="0.35">
      <c r="A22" s="5">
        <v>20</v>
      </c>
      <c r="B22" s="5">
        <v>2</v>
      </c>
      <c r="C22" s="5">
        <v>0</v>
      </c>
      <c r="D22" s="5">
        <v>0</v>
      </c>
      <c r="E22" s="5">
        <f t="shared" si="0"/>
        <v>2</v>
      </c>
      <c r="F22" s="5">
        <v>5</v>
      </c>
      <c r="G22" s="5">
        <v>0</v>
      </c>
      <c r="H22" s="5">
        <v>3</v>
      </c>
      <c r="I22" s="5">
        <f t="shared" si="1"/>
        <v>8</v>
      </c>
      <c r="J22" s="5">
        <v>3</v>
      </c>
      <c r="K22" s="5">
        <v>0</v>
      </c>
      <c r="L22" s="5">
        <v>0</v>
      </c>
      <c r="M22" s="9">
        <f t="shared" si="2"/>
        <v>3</v>
      </c>
      <c r="N22" s="5">
        <f t="shared" si="3"/>
        <v>13</v>
      </c>
      <c r="O22" s="10">
        <f t="shared" si="4"/>
        <v>28.888888888888886</v>
      </c>
      <c r="P22" s="13" t="str" cm="1">
        <f t="array" ref="P22">_xlfn.IFS(O22&lt;=50,"Rendah",O22&lt;=75,"Sedang",O22&lt;=100,"Tinggi")</f>
        <v>Rendah</v>
      </c>
    </row>
    <row r="23" spans="1:16" x14ac:dyDescent="0.35">
      <c r="A23" s="5">
        <v>21</v>
      </c>
      <c r="B23" s="5">
        <v>4</v>
      </c>
      <c r="C23" s="5">
        <v>4</v>
      </c>
      <c r="D23" s="5">
        <v>5</v>
      </c>
      <c r="E23" s="5">
        <f t="shared" si="0"/>
        <v>13</v>
      </c>
      <c r="F23" s="5">
        <v>4</v>
      </c>
      <c r="G23" s="5">
        <v>0</v>
      </c>
      <c r="H23" s="5">
        <v>3</v>
      </c>
      <c r="I23" s="5">
        <f t="shared" si="1"/>
        <v>7</v>
      </c>
      <c r="J23" s="5">
        <v>0</v>
      </c>
      <c r="K23" s="5">
        <v>3</v>
      </c>
      <c r="L23" s="5">
        <v>3</v>
      </c>
      <c r="M23" s="9">
        <f t="shared" si="2"/>
        <v>6</v>
      </c>
      <c r="N23" s="5">
        <f t="shared" si="3"/>
        <v>26</v>
      </c>
      <c r="O23" s="10">
        <f t="shared" si="4"/>
        <v>57.777777777777771</v>
      </c>
      <c r="P23" s="12" t="str" cm="1">
        <f t="array" ref="P23">_xlfn.IFS(O23&lt;=50,"Rendah",O23&lt;=75,"Sedang",O23&lt;=100,"Tinggi")</f>
        <v>Sedang</v>
      </c>
    </row>
    <row r="24" spans="1:16" x14ac:dyDescent="0.35">
      <c r="A24" s="5">
        <v>22</v>
      </c>
      <c r="B24" s="5">
        <v>5</v>
      </c>
      <c r="C24" s="5">
        <v>0</v>
      </c>
      <c r="D24" s="5">
        <v>2</v>
      </c>
      <c r="E24" s="5">
        <f t="shared" si="0"/>
        <v>7</v>
      </c>
      <c r="F24" s="5">
        <v>0</v>
      </c>
      <c r="G24" s="5">
        <v>0</v>
      </c>
      <c r="H24" s="5">
        <v>3</v>
      </c>
      <c r="I24" s="5">
        <f t="shared" si="1"/>
        <v>3</v>
      </c>
      <c r="J24" s="5">
        <v>0</v>
      </c>
      <c r="K24" s="5">
        <v>3</v>
      </c>
      <c r="L24" s="5">
        <v>3</v>
      </c>
      <c r="M24" s="9">
        <f t="shared" si="2"/>
        <v>6</v>
      </c>
      <c r="N24" s="5">
        <f t="shared" si="3"/>
        <v>16</v>
      </c>
      <c r="O24" s="10">
        <f t="shared" si="4"/>
        <v>35.555555555555557</v>
      </c>
      <c r="P24" s="13" t="str" cm="1">
        <f t="array" ref="P24">_xlfn.IFS(O24&lt;=50,"Rendah",O24&lt;=75,"Sedang",O24&lt;=100,"Tinggi")</f>
        <v>Rendah</v>
      </c>
    </row>
    <row r="25" spans="1:16" x14ac:dyDescent="0.35">
      <c r="E25" s="14">
        <f>AVERAGE(E3:E24)</f>
        <v>9.4090909090909083</v>
      </c>
      <c r="I25" s="14">
        <f>AVERAGE(I3:I24)</f>
        <v>6</v>
      </c>
      <c r="M25" s="15">
        <f>AVERAGE(M3:M24)</f>
        <v>8.2272727272727266</v>
      </c>
    </row>
    <row r="26" spans="1:16" x14ac:dyDescent="0.35">
      <c r="A26" s="16"/>
      <c r="B26" s="16"/>
      <c r="C26" s="16"/>
      <c r="D26" s="17" t="s">
        <v>15</v>
      </c>
      <c r="E26" s="18">
        <f>(E25/15)*100</f>
        <v>62.72727272727272</v>
      </c>
      <c r="F26" s="17"/>
      <c r="G26" s="17"/>
      <c r="H26" s="17"/>
      <c r="I26" s="18">
        <f>(I25/15)*100</f>
        <v>40</v>
      </c>
      <c r="J26" s="17"/>
      <c r="K26" s="17"/>
      <c r="L26" s="17"/>
      <c r="M26" s="18">
        <f>(M25/15)*100</f>
        <v>54.848484848484844</v>
      </c>
    </row>
  </sheetData>
  <mergeCells count="4">
    <mergeCell ref="A1:A2"/>
    <mergeCell ref="B1:E1"/>
    <mergeCell ref="F1:I1"/>
    <mergeCell ref="J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mufarrido husnah</dc:creator>
  <cp:lastModifiedBy>mufarrido husnah</cp:lastModifiedBy>
  <dcterms:created xsi:type="dcterms:W3CDTF">2025-01-05T05:59:03Z</dcterms:created>
  <dcterms:modified xsi:type="dcterms:W3CDTF">2025-01-05T05:59:39Z</dcterms:modified>
</cp:coreProperties>
</file>